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IMP" sheetId="1" r:id="rId1"/>
  </sheets>
  <definedNames>
    <definedName name="_xlnm.Print_Area" localSheetId="0">'IMP'!$A$1:$I$42</definedName>
  </definedNames>
  <calcPr fullCalcOnLoad="1"/>
</workbook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<sst xmlns="http://schemas.openxmlformats.org/spreadsheetml/2006/main" count="43" uniqueCount="43">
  <si>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</si>
  <si>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</si>
  <si>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</si>
  <si>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</si>
  <si>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</si>
  <si>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</si>
  <si>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</si>
  <si>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</si>
  <si>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</si>
  <si>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</si>
  <si>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</si>
  <si>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</si>
  <si>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</si>
  <si>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</si>
  <si>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</si>
  <si>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</si>
  <si>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</si>
  <si>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</si>
  <si>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</si>
  <si>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</si>
  <si>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</si>
  <si>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</si>
  <si>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</si>
  <si>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</si>
  <si>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</si>
  <si>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</si>
  <si>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</si>
  <si>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</si>
  <si>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</si>
  <si>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</si>
  <si>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</si>
  <si>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</si>
  <si>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</si>
  <si>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</si>
  <si>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</si>
  <si>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</si>
  <si>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</si>
  <si>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</si>
  <si>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</si>
  <si>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</si>
  <si>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</si>
  <si>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</si>
  <si>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Municipio de Comonfort, Guanajuato
Gasto por categoria programática
del 1 de Enero al 30 de Septiembre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</si>
</sst>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</numFmts>
  <fonts count="4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 applyProtection="1">
      <alignment/>
      <protection locked="0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left" indent="1"/>
      <protection locked="0"/>
    </xf>
    <xf numFmtId="4" fontId="3" fillId="33" borderId="17" xfId="55" applyNumberFormat="1" applyFont="1" applyFill="1" applyBorder="1" applyAlignment="1">
      <alignment horizontal="center" vertical="center" wrapText="1"/>
      <protection/>
    </xf>
    <xf numFmtId="4" fontId="3" fillId="33" borderId="15" xfId="55" applyNumberFormat="1" applyFont="1" applyFill="1" applyBorder="1" applyAlignment="1">
      <alignment horizontal="center" vertical="center" wrapText="1"/>
      <protection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 applyProtection="1">
      <alignment/>
      <protection/>
    </xf>
    <xf numFmtId="0" fontId="3" fillId="0" borderId="18" xfId="54" applyFont="1" applyFill="1" applyBorder="1" applyAlignment="1" applyProtection="1">
      <alignment horizontal="center" vertical="top"/>
      <protection hidden="1"/>
    </xf>
    <xf numFmtId="0" fontId="24" fillId="0" borderId="18" xfId="0" applyFont="1" applyBorder="1" applyAlignment="1" applyProtection="1">
      <alignment/>
      <protection locked="0"/>
    </xf>
    <xf numFmtId="0" fontId="4" fillId="0" borderId="18" xfId="54" applyFont="1" applyFill="1" applyBorder="1" applyAlignment="1" applyProtection="1">
      <alignment horizontal="left" vertical="top"/>
      <protection hidden="1"/>
    </xf>
    <xf numFmtId="0" fontId="3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4" fontId="3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 applyProtection="1">
      <alignment horizontal="center" vertical="center" wrapText="1"/>
      <protection locked="0"/>
    </xf>
    <xf numFmtId="4" fontId="3" fillId="33" borderId="13" xfId="55" applyNumberFormat="1" applyFont="1" applyFill="1" applyBorder="1" applyAlignment="1">
      <alignment horizontal="center" vertical="center" wrapText="1"/>
      <protection/>
    </xf>
    <xf numFmtId="4" fontId="3" fillId="33" borderId="14" xfId="55" applyNumberFormat="1" applyFont="1" applyFill="1" applyBorder="1" applyAlignment="1">
      <alignment horizontal="center" vertical="center" wrapText="1"/>
      <protection/>
    </xf>
    <xf numFmtId="0" fontId="42" fillId="34" borderId="15" xfId="55" applyFont="1" applyFill="1" applyBorder="1" applyAlignment="1" applyProtection="1">
      <alignment horizontal="center" vertical="center" wrapText="1"/>
      <protection locked="0"/>
    </xf>
    <xf numFmtId="0" fontId="42" fillId="34" borderId="24" xfId="55" applyFont="1" applyFill="1" applyBorder="1" applyAlignment="1" applyProtection="1">
      <alignment horizontal="center" vertical="center" wrapText="1"/>
      <protection locked="0"/>
    </xf>
    <xf numFmtId="0" fontId="42" fillId="34" borderId="17" xfId="55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876300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933450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47625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:I1"/>
    </sheetView>
  </sheetViews>
  <sheetFormatPr defaultColWidth="11.57421875" defaultRowHeight="15"/>
  <cols>
    <col min="1" max="1" width="2.57421875" style="1" customWidth="1"/>
    <col min="2" max="2" width="2.421875" style="1" customWidth="1"/>
    <col min="3" max="3" width="60.003906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3.421875" style="2" customWidth="1"/>
    <col min="8" max="8" width="13.00390625" style="2" customWidth="1"/>
    <col min="9" max="9" width="14.421875" style="2" customWidth="1"/>
    <col min="10" max="16384" width="11.421875" style="1" customWidth="1"/>
  </cols>
  <sheetData>
    <row r="1" spans="1:9" ht="60" customHeight="1">
      <c r="A1" s="42" t="s">
        <v>42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30" t="s">
        <v>31</v>
      </c>
      <c r="B2" s="31"/>
      <c r="C2" s="32"/>
      <c r="D2" s="39" t="s">
        <v>32</v>
      </c>
      <c r="E2" s="39"/>
      <c r="F2" s="39"/>
      <c r="G2" s="39"/>
      <c r="H2" s="39"/>
      <c r="I2" s="40" t="s">
        <v>33</v>
      </c>
    </row>
    <row r="3" spans="1:9" ht="22.5">
      <c r="A3" s="33"/>
      <c r="B3" s="34"/>
      <c r="C3" s="35"/>
      <c r="D3" s="13" t="s">
        <v>34</v>
      </c>
      <c r="E3" s="5" t="s">
        <v>35</v>
      </c>
      <c r="F3" s="5" t="s">
        <v>36</v>
      </c>
      <c r="G3" s="5" t="s">
        <v>37</v>
      </c>
      <c r="H3" s="14" t="s">
        <v>38</v>
      </c>
      <c r="I3" s="41"/>
    </row>
    <row r="4" spans="1:9" ht="11.25">
      <c r="A4" s="36"/>
      <c r="B4" s="37"/>
      <c r="C4" s="38"/>
      <c r="D4" s="15">
        <v>1</v>
      </c>
      <c r="E4" s="15">
        <v>2</v>
      </c>
      <c r="F4" s="15" t="s">
        <v>39</v>
      </c>
      <c r="G4" s="15">
        <v>4</v>
      </c>
      <c r="H4" s="15">
        <v>5</v>
      </c>
      <c r="I4" s="15" t="s">
        <v>40</v>
      </c>
    </row>
    <row r="5" spans="1:9" ht="11.25">
      <c r="A5" s="6"/>
      <c r="B5" s="7"/>
      <c r="C5" s="7"/>
      <c r="D5" s="8"/>
      <c r="E5" s="8"/>
      <c r="F5" s="8"/>
      <c r="G5" s="8"/>
      <c r="H5" s="8"/>
      <c r="I5" s="8"/>
    </row>
    <row r="6" spans="1:9" ht="11.25">
      <c r="A6" s="16" t="s">
        <v>29</v>
      </c>
      <c r="B6" s="17"/>
      <c r="C6" s="18"/>
      <c r="D6" s="29"/>
      <c r="E6" s="29"/>
      <c r="F6" s="29"/>
      <c r="G6" s="29"/>
      <c r="H6" s="29"/>
      <c r="I6" s="29"/>
    </row>
    <row r="7" spans="1:9" ht="11.25">
      <c r="A7" s="18"/>
      <c r="B7" s="19" t="s">
        <v>0</v>
      </c>
      <c r="C7" s="20"/>
      <c r="D7" s="26">
        <f aca="true" t="shared" si="0" ref="D7:I7">SUM(D8:D9)</f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</row>
    <row r="8" spans="1:9" ht="11.25">
      <c r="A8" s="18"/>
      <c r="B8" s="21"/>
      <c r="C8" s="22" t="s">
        <v>1</v>
      </c>
      <c r="D8" s="27">
        <v>0</v>
      </c>
      <c r="E8" s="27">
        <v>0</v>
      </c>
      <c r="F8" s="27">
        <f>D8+E8</f>
        <v>0</v>
      </c>
      <c r="G8" s="27">
        <v>0</v>
      </c>
      <c r="H8" s="27">
        <v>0</v>
      </c>
      <c r="I8" s="27">
        <f>F8-G8</f>
        <v>0</v>
      </c>
    </row>
    <row r="9" spans="1:9" ht="11.25">
      <c r="A9" s="18"/>
      <c r="B9" s="21"/>
      <c r="C9" s="22" t="s">
        <v>2</v>
      </c>
      <c r="D9" s="27">
        <v>0</v>
      </c>
      <c r="E9" s="27">
        <v>0</v>
      </c>
      <c r="F9" s="27">
        <f>D9+E9</f>
        <v>0</v>
      </c>
      <c r="G9" s="27">
        <v>0</v>
      </c>
      <c r="H9" s="27">
        <v>0</v>
      </c>
      <c r="I9" s="27">
        <f>F9-G9</f>
        <v>0</v>
      </c>
    </row>
    <row r="10" spans="1:9" ht="11.25">
      <c r="A10" s="18"/>
      <c r="B10" s="19" t="s">
        <v>3</v>
      </c>
      <c r="C10" s="20"/>
      <c r="D10" s="26">
        <f aca="true" t="shared" si="1" ref="D10:I10">SUM(D11:D18)</f>
        <v>204177404.35</v>
      </c>
      <c r="E10" s="26">
        <f t="shared" si="1"/>
        <v>32837237.58</v>
      </c>
      <c r="F10" s="26">
        <f t="shared" si="1"/>
        <v>237014641.92999998</v>
      </c>
      <c r="G10" s="26">
        <f t="shared" si="1"/>
        <v>116769336.53</v>
      </c>
      <c r="H10" s="26">
        <f t="shared" si="1"/>
        <v>116769336.53</v>
      </c>
      <c r="I10" s="26">
        <f t="shared" si="1"/>
        <v>120245305.4</v>
      </c>
    </row>
    <row r="11" spans="1:9" ht="11.25">
      <c r="A11" s="18"/>
      <c r="B11" s="21"/>
      <c r="C11" s="22" t="s">
        <v>4</v>
      </c>
      <c r="D11" s="27">
        <v>115352119.51</v>
      </c>
      <c r="E11" s="27">
        <v>-46954667.73</v>
      </c>
      <c r="F11" s="27">
        <f aca="true" t="shared" si="2" ref="F11:F18">D11+E11</f>
        <v>68397451.78</v>
      </c>
      <c r="G11" s="27">
        <v>44018236.98</v>
      </c>
      <c r="H11" s="27">
        <v>44018236.98</v>
      </c>
      <c r="I11" s="27">
        <f aca="true" t="shared" si="3" ref="I11:I18">F11-G11</f>
        <v>24379214.800000004</v>
      </c>
    </row>
    <row r="12" spans="1:9" ht="11.25">
      <c r="A12" s="18"/>
      <c r="B12" s="21"/>
      <c r="C12" s="22" t="s">
        <v>5</v>
      </c>
      <c r="D12" s="27">
        <v>0</v>
      </c>
      <c r="E12" s="27">
        <v>0</v>
      </c>
      <c r="F12" s="27">
        <f t="shared" si="2"/>
        <v>0</v>
      </c>
      <c r="G12" s="27">
        <v>0</v>
      </c>
      <c r="H12" s="27">
        <v>0</v>
      </c>
      <c r="I12" s="27">
        <f t="shared" si="3"/>
        <v>0</v>
      </c>
    </row>
    <row r="13" spans="1:9" ht="11.25">
      <c r="A13" s="18"/>
      <c r="B13" s="21"/>
      <c r="C13" s="22" t="s">
        <v>6</v>
      </c>
      <c r="D13" s="27">
        <v>3637675.77</v>
      </c>
      <c r="E13" s="27">
        <v>221361.53</v>
      </c>
      <c r="F13" s="27">
        <f t="shared" si="2"/>
        <v>3859037.3</v>
      </c>
      <c r="G13" s="27">
        <v>2596092.95</v>
      </c>
      <c r="H13" s="27">
        <v>2596092.95</v>
      </c>
      <c r="I13" s="27">
        <f t="shared" si="3"/>
        <v>1262944.3499999996</v>
      </c>
    </row>
    <row r="14" spans="1:9" ht="11.25">
      <c r="A14" s="18"/>
      <c r="B14" s="21"/>
      <c r="C14" s="22" t="s">
        <v>7</v>
      </c>
      <c r="D14" s="27">
        <v>16484941.41</v>
      </c>
      <c r="E14" s="27">
        <v>-2372244.57</v>
      </c>
      <c r="F14" s="27">
        <f t="shared" si="2"/>
        <v>14112696.84</v>
      </c>
      <c r="G14" s="27">
        <v>7825122.06</v>
      </c>
      <c r="H14" s="27">
        <v>7825122.06</v>
      </c>
      <c r="I14" s="27">
        <f t="shared" si="3"/>
        <v>6287574.78</v>
      </c>
    </row>
    <row r="15" spans="1:9" ht="11.25">
      <c r="A15" s="18"/>
      <c r="B15" s="21"/>
      <c r="C15" s="22" t="s">
        <v>8</v>
      </c>
      <c r="D15" s="27">
        <v>46199658.62</v>
      </c>
      <c r="E15" s="27">
        <v>1083967</v>
      </c>
      <c r="F15" s="27">
        <f t="shared" si="2"/>
        <v>47283625.62</v>
      </c>
      <c r="G15" s="27">
        <v>29014807.59</v>
      </c>
      <c r="H15" s="27">
        <v>29014807.59</v>
      </c>
      <c r="I15" s="27">
        <f t="shared" si="3"/>
        <v>18268818.029999997</v>
      </c>
    </row>
    <row r="16" spans="1:9" ht="11.25">
      <c r="A16" s="18"/>
      <c r="B16" s="21"/>
      <c r="C16" s="22" t="s">
        <v>9</v>
      </c>
      <c r="D16" s="27">
        <v>0</v>
      </c>
      <c r="E16" s="27">
        <v>0</v>
      </c>
      <c r="F16" s="27">
        <f t="shared" si="2"/>
        <v>0</v>
      </c>
      <c r="G16" s="27">
        <v>0</v>
      </c>
      <c r="H16" s="27">
        <v>0</v>
      </c>
      <c r="I16" s="27">
        <f t="shared" si="3"/>
        <v>0</v>
      </c>
    </row>
    <row r="17" spans="1:9" ht="11.25">
      <c r="A17" s="18"/>
      <c r="B17" s="21"/>
      <c r="C17" s="22" t="s">
        <v>10</v>
      </c>
      <c r="D17" s="27">
        <v>20238251.81</v>
      </c>
      <c r="E17" s="27">
        <v>-444039.17</v>
      </c>
      <c r="F17" s="27">
        <f t="shared" si="2"/>
        <v>19794212.639999997</v>
      </c>
      <c r="G17" s="27">
        <v>11992554.74</v>
      </c>
      <c r="H17" s="27">
        <v>11992554.74</v>
      </c>
      <c r="I17" s="27">
        <f t="shared" si="3"/>
        <v>7801657.899999997</v>
      </c>
    </row>
    <row r="18" spans="1:9" ht="11.25">
      <c r="A18" s="18"/>
      <c r="B18" s="21"/>
      <c r="C18" s="22" t="s">
        <v>11</v>
      </c>
      <c r="D18" s="27">
        <v>2264757.23</v>
      </c>
      <c r="E18" s="27">
        <v>81302860.52</v>
      </c>
      <c r="F18" s="27">
        <f t="shared" si="2"/>
        <v>83567617.75</v>
      </c>
      <c r="G18" s="27">
        <v>21322522.21</v>
      </c>
      <c r="H18" s="27">
        <v>21322522.21</v>
      </c>
      <c r="I18" s="27">
        <f t="shared" si="3"/>
        <v>62245095.54</v>
      </c>
    </row>
    <row r="19" spans="1:9" ht="11.25">
      <c r="A19" s="18"/>
      <c r="B19" s="19" t="s">
        <v>12</v>
      </c>
      <c r="C19" s="20"/>
      <c r="D19" s="26">
        <f aca="true" t="shared" si="4" ref="D19:I19">SUM(D20:D22)</f>
        <v>31978193.880000003</v>
      </c>
      <c r="E19" s="26">
        <f t="shared" si="4"/>
        <v>4494812.300000001</v>
      </c>
      <c r="F19" s="26">
        <f t="shared" si="4"/>
        <v>36473006.18</v>
      </c>
      <c r="G19" s="26">
        <f t="shared" si="4"/>
        <v>25179702.64</v>
      </c>
      <c r="H19" s="26">
        <f t="shared" si="4"/>
        <v>25179702.64</v>
      </c>
      <c r="I19" s="26">
        <f t="shared" si="4"/>
        <v>11293303.540000003</v>
      </c>
    </row>
    <row r="20" spans="1:9" ht="11.25">
      <c r="A20" s="18"/>
      <c r="B20" s="21"/>
      <c r="C20" s="22" t="s">
        <v>13</v>
      </c>
      <c r="D20" s="27">
        <v>13872186.85</v>
      </c>
      <c r="E20" s="27">
        <v>3472426.47</v>
      </c>
      <c r="F20" s="27">
        <f>D20+E20</f>
        <v>17344613.32</v>
      </c>
      <c r="G20" s="27">
        <v>11605306.8</v>
      </c>
      <c r="H20" s="27">
        <v>11605306.8</v>
      </c>
      <c r="I20" s="27">
        <f>F20-G20</f>
        <v>5739306.52</v>
      </c>
    </row>
    <row r="21" spans="1:9" ht="11.25">
      <c r="A21" s="18"/>
      <c r="B21" s="21"/>
      <c r="C21" s="22" t="s">
        <v>14</v>
      </c>
      <c r="D21" s="27">
        <v>2577604.15</v>
      </c>
      <c r="E21" s="27">
        <v>202627.76</v>
      </c>
      <c r="F21" s="27">
        <f>D21+E21</f>
        <v>2780231.91</v>
      </c>
      <c r="G21" s="27">
        <v>1797375.22</v>
      </c>
      <c r="H21" s="27">
        <v>1797375.22</v>
      </c>
      <c r="I21" s="27">
        <f>F21-G21</f>
        <v>982856.6900000002</v>
      </c>
    </row>
    <row r="22" spans="1:9" ht="11.25">
      <c r="A22" s="18"/>
      <c r="B22" s="21"/>
      <c r="C22" s="22" t="s">
        <v>15</v>
      </c>
      <c r="D22" s="27">
        <v>15528402.88</v>
      </c>
      <c r="E22" s="27">
        <v>819758.07</v>
      </c>
      <c r="F22" s="27">
        <f>D22+E22</f>
        <v>16348160.950000001</v>
      </c>
      <c r="G22" s="27">
        <v>11777020.62</v>
      </c>
      <c r="H22" s="27">
        <v>11777020.62</v>
      </c>
      <c r="I22" s="27">
        <f>F22-G22</f>
        <v>4571140.330000002</v>
      </c>
    </row>
    <row r="23" spans="1:9" ht="11.25">
      <c r="A23" s="18"/>
      <c r="B23" s="19" t="s">
        <v>16</v>
      </c>
      <c r="C23" s="20"/>
      <c r="D23" s="26">
        <f aca="true" t="shared" si="5" ref="D23:I23">SUM(D24:D25)</f>
        <v>0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</row>
    <row r="24" spans="1:9" ht="11.25">
      <c r="A24" s="18"/>
      <c r="B24" s="21"/>
      <c r="C24" s="22" t="s">
        <v>17</v>
      </c>
      <c r="D24" s="27">
        <v>0</v>
      </c>
      <c r="E24" s="27">
        <v>0</v>
      </c>
      <c r="F24" s="27">
        <f>D24+E24</f>
        <v>0</v>
      </c>
      <c r="G24" s="27">
        <v>0</v>
      </c>
      <c r="H24" s="27">
        <v>0</v>
      </c>
      <c r="I24" s="27">
        <f>F24-G24</f>
        <v>0</v>
      </c>
    </row>
    <row r="25" spans="1:9" ht="11.25">
      <c r="A25" s="18"/>
      <c r="B25" s="21"/>
      <c r="C25" s="22" t="s">
        <v>18</v>
      </c>
      <c r="D25" s="27">
        <v>0</v>
      </c>
      <c r="E25" s="27">
        <v>0</v>
      </c>
      <c r="F25" s="27">
        <f>D25+E25</f>
        <v>0</v>
      </c>
      <c r="G25" s="27">
        <v>0</v>
      </c>
      <c r="H25" s="27">
        <v>0</v>
      </c>
      <c r="I25" s="27">
        <f>F25-G25</f>
        <v>0</v>
      </c>
    </row>
    <row r="26" spans="1:9" ht="11.25">
      <c r="A26" s="18"/>
      <c r="B26" s="19" t="s">
        <v>19</v>
      </c>
      <c r="C26" s="20"/>
      <c r="D26" s="26">
        <f aca="true" t="shared" si="6" ref="D26:I26">SUM(D27:D30)</f>
        <v>640264.2</v>
      </c>
      <c r="E26" s="26">
        <f t="shared" si="6"/>
        <v>-55541.84</v>
      </c>
      <c r="F26" s="26">
        <f t="shared" si="6"/>
        <v>584722.36</v>
      </c>
      <c r="G26" s="26">
        <f t="shared" si="6"/>
        <v>380836.84</v>
      </c>
      <c r="H26" s="26">
        <f t="shared" si="6"/>
        <v>380836.84</v>
      </c>
      <c r="I26" s="26">
        <f t="shared" si="6"/>
        <v>203885.51999999996</v>
      </c>
    </row>
    <row r="27" spans="1:9" ht="11.25">
      <c r="A27" s="18"/>
      <c r="B27" s="21"/>
      <c r="C27" s="22" t="s">
        <v>20</v>
      </c>
      <c r="D27" s="27">
        <v>640264.2</v>
      </c>
      <c r="E27" s="27">
        <v>-55541.84</v>
      </c>
      <c r="F27" s="27">
        <f>D27+E27</f>
        <v>584722.36</v>
      </c>
      <c r="G27" s="27">
        <v>380836.84</v>
      </c>
      <c r="H27" s="27">
        <v>380836.84</v>
      </c>
      <c r="I27" s="27">
        <f>F27-G27</f>
        <v>203885.51999999996</v>
      </c>
    </row>
    <row r="28" spans="1:9" ht="11.25">
      <c r="A28" s="18"/>
      <c r="B28" s="21"/>
      <c r="C28" s="22" t="s">
        <v>21</v>
      </c>
      <c r="D28" s="27">
        <v>0</v>
      </c>
      <c r="E28" s="27">
        <v>0</v>
      </c>
      <c r="F28" s="27">
        <f>D28+E28</f>
        <v>0</v>
      </c>
      <c r="G28" s="27">
        <v>0</v>
      </c>
      <c r="H28" s="27">
        <v>0</v>
      </c>
      <c r="I28" s="27">
        <f>F28-G28</f>
        <v>0</v>
      </c>
    </row>
    <row r="29" spans="1:9" ht="11.25">
      <c r="A29" s="18"/>
      <c r="B29" s="21"/>
      <c r="C29" s="22" t="s">
        <v>22</v>
      </c>
      <c r="D29" s="27">
        <v>0</v>
      </c>
      <c r="E29" s="27">
        <v>0</v>
      </c>
      <c r="F29" s="27">
        <f>D29+E29</f>
        <v>0</v>
      </c>
      <c r="G29" s="27">
        <v>0</v>
      </c>
      <c r="H29" s="27">
        <v>0</v>
      </c>
      <c r="I29" s="27">
        <f>F29-G29</f>
        <v>0</v>
      </c>
    </row>
    <row r="30" spans="1:9" ht="11.25">
      <c r="A30" s="18"/>
      <c r="B30" s="21"/>
      <c r="C30" s="22" t="s">
        <v>23</v>
      </c>
      <c r="D30" s="27">
        <v>0</v>
      </c>
      <c r="E30" s="27">
        <v>0</v>
      </c>
      <c r="F30" s="27">
        <f>D30+E30</f>
        <v>0</v>
      </c>
      <c r="G30" s="27">
        <v>0</v>
      </c>
      <c r="H30" s="27">
        <v>0</v>
      </c>
      <c r="I30" s="27">
        <f>F30-G30</f>
        <v>0</v>
      </c>
    </row>
    <row r="31" spans="1:9" ht="11.25">
      <c r="A31" s="18"/>
      <c r="B31" s="19" t="s">
        <v>24</v>
      </c>
      <c r="C31" s="20"/>
      <c r="D31" s="26">
        <f aca="true" t="shared" si="7" ref="D31:I31">SUM(D32:D35)</f>
        <v>5548856</v>
      </c>
      <c r="E31" s="26">
        <f t="shared" si="7"/>
        <v>158036.13</v>
      </c>
      <c r="F31" s="26">
        <f t="shared" si="7"/>
        <v>5706892.13</v>
      </c>
      <c r="G31" s="26">
        <f t="shared" si="7"/>
        <v>5205763.64</v>
      </c>
      <c r="H31" s="26">
        <f t="shared" si="7"/>
        <v>5205763.64</v>
      </c>
      <c r="I31" s="26">
        <f t="shared" si="7"/>
        <v>501128.4900000002</v>
      </c>
    </row>
    <row r="32" spans="1:9" ht="11.25">
      <c r="A32" s="18"/>
      <c r="B32" s="21"/>
      <c r="C32" s="22" t="s">
        <v>25</v>
      </c>
      <c r="D32" s="27">
        <v>0</v>
      </c>
      <c r="E32" s="27">
        <v>0</v>
      </c>
      <c r="F32" s="27">
        <f>D32+E32</f>
        <v>0</v>
      </c>
      <c r="G32" s="27">
        <v>0</v>
      </c>
      <c r="H32" s="27">
        <v>0</v>
      </c>
      <c r="I32" s="27">
        <f>F32-G32</f>
        <v>0</v>
      </c>
    </row>
    <row r="33" spans="1:9" ht="11.25">
      <c r="A33" s="18" t="s">
        <v>26</v>
      </c>
      <c r="B33" s="21"/>
      <c r="C33" s="22"/>
      <c r="D33" s="27">
        <v>0</v>
      </c>
      <c r="E33" s="27">
        <v>0</v>
      </c>
      <c r="F33" s="27">
        <f>D33+E33</f>
        <v>0</v>
      </c>
      <c r="G33" s="27">
        <v>0</v>
      </c>
      <c r="H33" s="27">
        <v>0</v>
      </c>
      <c r="I33" s="27">
        <f>F33-G33</f>
        <v>0</v>
      </c>
    </row>
    <row r="34" spans="1:9" ht="11.25">
      <c r="A34" s="18" t="s">
        <v>27</v>
      </c>
      <c r="B34" s="21"/>
      <c r="C34" s="22"/>
      <c r="D34" s="27">
        <v>5548856</v>
      </c>
      <c r="E34" s="27">
        <v>158036.13</v>
      </c>
      <c r="F34" s="27">
        <f>D34+E34</f>
        <v>5706892.13</v>
      </c>
      <c r="G34" s="27">
        <v>5205763.64</v>
      </c>
      <c r="H34" s="27">
        <v>5205763.64</v>
      </c>
      <c r="I34" s="27">
        <f>F34-G34</f>
        <v>501128.4900000002</v>
      </c>
    </row>
    <row r="35" spans="1:9" ht="11.25">
      <c r="A35" s="18" t="s">
        <v>28</v>
      </c>
      <c r="B35" s="21"/>
      <c r="C35" s="22"/>
      <c r="D35" s="27">
        <v>0</v>
      </c>
      <c r="E35" s="27">
        <v>0</v>
      </c>
      <c r="F35" s="27">
        <f>D35+E35</f>
        <v>0</v>
      </c>
      <c r="G35" s="27">
        <v>0</v>
      </c>
      <c r="H35" s="27">
        <v>0</v>
      </c>
      <c r="I35" s="27">
        <f>F35-G35</f>
        <v>0</v>
      </c>
    </row>
    <row r="36" spans="1:9" ht="11.25">
      <c r="A36" s="23"/>
      <c r="B36" s="24"/>
      <c r="C36" s="25"/>
      <c r="D36" s="9"/>
      <c r="E36" s="9"/>
      <c r="F36" s="9"/>
      <c r="G36" s="9"/>
      <c r="H36" s="9"/>
      <c r="I36" s="9"/>
    </row>
    <row r="37" spans="1:9" ht="11.25">
      <c r="A37" s="10"/>
      <c r="B37" s="11" t="s">
        <v>41</v>
      </c>
      <c r="C37" s="12"/>
      <c r="D37" s="28">
        <f aca="true" t="shared" si="8" ref="D37:I37">SUM(D7+D10+D19+D23+D26+D31)</f>
        <v>242344718.42999998</v>
      </c>
      <c r="E37" s="28">
        <f t="shared" si="8"/>
        <v>37434544.169999994</v>
      </c>
      <c r="F37" s="28">
        <f t="shared" si="8"/>
        <v>279779262.59999996</v>
      </c>
      <c r="G37" s="28">
        <f t="shared" si="8"/>
        <v>147535639.65</v>
      </c>
      <c r="H37" s="28">
        <f t="shared" si="8"/>
        <v>147535639.65</v>
      </c>
      <c r="I37" s="28">
        <f t="shared" si="8"/>
        <v>132243622.95</v>
      </c>
    </row>
    <row r="38" spans="2:9" ht="11.25">
      <c r="B38" s="3"/>
      <c r="C38" s="3"/>
      <c r="D38" s="3"/>
      <c r="E38" s="3"/>
      <c r="F38" s="3"/>
      <c r="G38" s="4"/>
      <c r="H38" s="4"/>
      <c r="I38" s="4"/>
    </row>
    <row r="39" spans="1:9" ht="11.25" customHeight="1">
      <c r="A39" s="45" t="s">
        <v>30</v>
      </c>
      <c r="B39" s="45"/>
      <c r="C39" s="45"/>
      <c r="D39" s="45"/>
      <c r="E39" s="45"/>
      <c r="F39" s="45"/>
      <c r="G39" s="45"/>
      <c r="H39" s="45"/>
      <c r="I39" s="45"/>
    </row>
  </sheetData>
  <sheetProtection/>
  <protectedRanges>
    <protectedRange sqref="A39 B38:I38 B43:B65536 D43:I65536 D39:I42 B39:B42 C40:C65536" name="Rango1"/>
    <protectedRange sqref="C31 C7 B11:C18 C10 B20:C22 C19 B24:C25 C23 B27:C30 C26 B36:C36 B8:C9 B32:C35" name="Rango1_3_1"/>
    <protectedRange sqref="D4:I5" name="Rango1_2_2_1"/>
    <protectedRange sqref="B37:C37" name="Rango1_1_2"/>
    <protectedRange sqref="D36:I36" name="Rango1_3_2"/>
    <protectedRange sqref="F37:I37" name="Rango1_3_3"/>
    <protectedRange sqref="D37:E37" name="Rango1_1_2_2"/>
    <protectedRange sqref="D7:I35" name="Rango1_3_4"/>
    <protectedRange sqref="D6:I6" name="Rango1_2_2_2"/>
  </protectedRanges>
  <mergeCells count="5">
    <mergeCell ref="A2:C4"/>
    <mergeCell ref="D2:H2"/>
    <mergeCell ref="I2:I3"/>
    <mergeCell ref="A1:I1"/>
    <mergeCell ref="A39:I39"/>
  </mergeCells>
  <dataValidations count="8">
    <dataValidation allowBlank="1" showInputMessage="1" showErrorMessage="1" prompt="Clasificación Programática de acuerdo al emitido por el CONAC (DOF 8-ago-13)." sqref="B2"/>
    <dataValidation allowBlank="1" showInputMessage="1" showErrorMessage="1" prompt="Es el momento que refleja la cancelación total o parcial de las obligaciones de pago, que se concreta mediante el desembolso de efectivo o cualquier otro medio de pago." sqref="H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G2"/>
    <dataValidation allowBlank="1" showInputMessage="1" showErrorMessage="1" prompt="Es el momento que refleja la asignación presupuestaria que resulta de incorporar; en su caso, las adecuaciones presupuestarias al presupuesto aprobado." sqref="F2"/>
    <dataValidation allowBlank="1" showInputMessage="1" showErrorMessage="1" prompt="Refleja las asignaciones presupuestarias anuales comprometidas en el Presupuesto de Egresos." sqref="D2"/>
    <dataValidation allowBlank="1" showInputMessage="1" showErrorMessage="1" prompt="Se refiere al nombre que se asigna a cada uno de los desagregados que se señalan." sqref="C2"/>
    <dataValidation allowBlank="1" showInputMessage="1" showErrorMessage="1" prompt="Refleja las modificaciones realizadas al Presupuesto Aprobado" sqref="E2"/>
    <dataValidation allowBlank="1" showInputMessage="1" showErrorMessage="1" prompt="Modificado menos devengado" sqref="I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2019-10-17T18:27:43Z</cp:lastPrinted>
  <dcterms:created xsi:type="dcterms:W3CDTF">2012-12-11T21:13:37Z</dcterms:created>
  <dcterms:modified xsi:type="dcterms:W3CDTF">2019-10-22T16:08:40Z</dcterms:modified>
  <cp:category/>
  <cp:version/>
  <cp:contentType/>
  <cp:contentStatus/>
</cp:coreProperties>
</file>